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9720" activeTab="0"/>
  </bookViews>
  <sheets>
    <sheet name="о доходах" sheetId="1" r:id="rId1"/>
  </sheets>
  <definedNames>
    <definedName name="_xlnm.Print_Area" localSheetId="0">'о доходах'!$A$1:$L$33</definedName>
  </definedNames>
  <calcPr fullCalcOnLoad="1"/>
</workbook>
</file>

<file path=xl/sharedStrings.xml><?xml version="1.0" encoding="utf-8"?>
<sst xmlns="http://schemas.openxmlformats.org/spreadsheetml/2006/main" count="48" uniqueCount="38">
  <si>
    <t xml:space="preserve">УТВЕРЖДЕНО:
Протоколом Правления ТСЖ  "Московская слобода"
Протокол от 11.05.2011
Председатель Правления:
________________/Стариков И.А./
</t>
  </si>
  <si>
    <t>Отчет о доходах Товарищества за 2010 год</t>
  </si>
  <si>
    <t>I</t>
  </si>
  <si>
    <t>Доходы от предпринимательской деятельности</t>
  </si>
  <si>
    <t>№ п/п</t>
  </si>
  <si>
    <t>Виды услуг</t>
  </si>
  <si>
    <t>Сумма</t>
  </si>
  <si>
    <t>Доходы конкретного дома</t>
  </si>
  <si>
    <t>Общие доходы комплекса</t>
  </si>
  <si>
    <t>35/2</t>
  </si>
  <si>
    <t>Размещение рекламы на заборе</t>
  </si>
  <si>
    <t>+</t>
  </si>
  <si>
    <t>Размещение рекламы по почтовым ящикам</t>
  </si>
  <si>
    <t>Размещение рекламы на стене дома 35 (Дошкола)</t>
  </si>
  <si>
    <t>Размещение оборудования на тех.этажах д.37, 35, 35/2, 33</t>
  </si>
  <si>
    <t>Размещение оборудования на крыше д.37</t>
  </si>
  <si>
    <t>Аренда нежилого помещения в доме 35. ООО АТЭЛ</t>
  </si>
  <si>
    <t>Проведение монтажных работ в доме 35 при размещении оборудования. ООО АТЭЛ</t>
  </si>
  <si>
    <t>Компенсация ООО Девелопмент (СПОРТМАСТЕР) за порчу асфальтового покрытия дома 37 при врезке в городскую ливневую канализацию</t>
  </si>
  <si>
    <t>ИТОГО получено:</t>
  </si>
  <si>
    <t>Налогообложение предпринимательской деятельности - 6%</t>
  </si>
  <si>
    <t>-</t>
  </si>
  <si>
    <t>Плата за заключение договоров на размещение рекламы - 10% от собраных денежных средств (всего по срокам 1,2,3 собрано 39750 рублей). Предоставлена по решению Правления Ефановой О.Г. в форме скидки на содержание и ремонт.</t>
  </si>
  <si>
    <t>ИТОГО израсходовано:</t>
  </si>
  <si>
    <t>ИТОГО - Размер ДОХОДОВ, после уплаты налогов и сборов</t>
  </si>
  <si>
    <t>II</t>
  </si>
  <si>
    <t>Прочие средства</t>
  </si>
  <si>
    <t>Субсидия от Департамента городского хозяйства г.Ярославля на возмещение недополученных ТСЖ доходов по содержанию и ремонту жилья за 2009 год</t>
  </si>
  <si>
    <t>Возврат излишне уплаченных ТСЖ налогов (за 2008год)</t>
  </si>
  <si>
    <t>Пени за нарушение сроков уплаты ЖКУ</t>
  </si>
  <si>
    <t>Налогообложение полученных пени 6%</t>
  </si>
  <si>
    <t>ИТОГО - Размер ПРОЧИХ СРЕДСТВ ТСЖ, после уплаты налогов</t>
  </si>
  <si>
    <t xml:space="preserve">Доходы, полученные Товариществом от эксплуатации общего имущества собственников конкретного дома, направлять на нужды данного дома. </t>
  </si>
  <si>
    <t xml:space="preserve">Доходы, полученные домом 35, в 2010 году в размере 19.051рублей, направить на ремонт системы горячего водоснабжения дома 35 (замену лежаков на техническом этаже). </t>
  </si>
  <si>
    <t>Доходы, полученные домом 37, в 2010 году в размере 144 760 рублей направить на ремонт системы горячего водоснабжения дома 37 (замену лежаков на техническом этаже).</t>
  </si>
  <si>
    <t>Общие доходы комплекса, полученные от предпринимательской деятельсности  в размере 33 010 рублей направить на ремонт и поддержание в рабочем состоянии забора и калиток в нем.</t>
  </si>
  <si>
    <t>Общие доходы комплекса, полученные по статье "ПРОЧИЕ СРЕДСТВА" в размере 160 145 рублей направить на косметический ремонт подъездов комплекса.</t>
  </si>
  <si>
    <r>
      <t>УТВЕРЖДЕНО:</t>
    </r>
    <r>
      <rPr>
        <sz val="11"/>
        <rFont val="Arial"/>
        <family val="2"/>
      </rPr>
      <t xml:space="preserve">
Протоколом № __________ от _______________________
годового общего собрания  собственников помещений многоквартирных домов 37,35,35 корпус 2, 33 по ул. Слепнева и членов ТСЖ «Московская слобода»
Председатель собрания: 
Секретарь: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</si>
</sst>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_р_."/>
    <numFmt numFmtId="166" formatCode="#,##0.0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[$-FC19]d\ mmmm\ yyyy\ &quot;г.&quot;"/>
    <numFmt numFmtId="173" formatCode="[$-F800]dddd\,\ mmmm\ dd\,\ yyyy"/>
    <numFmt numFmtId="174" formatCode="[$-419]mmmm\ yyyy;@"/>
    <numFmt numFmtId="175" formatCode="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24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4"/>
      <name val="Arial Black"/>
      <family val="2"/>
    </font>
    <font>
      <b/>
      <i/>
      <sz val="12"/>
      <name val="Arial Cyr"/>
      <family val="0"/>
    </font>
    <font>
      <i/>
      <sz val="12"/>
      <name val="Arial Cyr"/>
      <family val="0"/>
    </font>
    <font>
      <sz val="14"/>
      <name val="Arial Cyr"/>
      <family val="0"/>
    </font>
    <font>
      <b/>
      <i/>
      <sz val="14"/>
      <name val="Arial Cyr"/>
      <family val="0"/>
    </font>
    <font>
      <i/>
      <sz val="14"/>
      <name val="Arial Cyr"/>
      <family val="0"/>
    </font>
    <font>
      <b/>
      <sz val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31" fillId="0" borderId="10" xfId="0" applyNumberFormat="1" applyFont="1" applyBorder="1" applyAlignment="1">
      <alignment horizontal="center"/>
    </xf>
    <xf numFmtId="165" fontId="30" fillId="0" borderId="10" xfId="0" applyNumberFormat="1" applyFont="1" applyBorder="1" applyAlignment="1">
      <alignment horizontal="center"/>
    </xf>
    <xf numFmtId="1" fontId="31" fillId="0" borderId="11" xfId="0" applyNumberFormat="1" applyFont="1" applyBorder="1" applyAlignment="1">
      <alignment horizontal="center" wrapText="1"/>
    </xf>
    <xf numFmtId="165" fontId="30" fillId="0" borderId="11" xfId="0" applyNumberFormat="1" applyFont="1" applyBorder="1" applyAlignment="1">
      <alignment horizontal="center" vertical="center"/>
    </xf>
    <xf numFmtId="1" fontId="31" fillId="0" borderId="12" xfId="0" applyNumberFormat="1" applyFont="1" applyBorder="1" applyAlignment="1">
      <alignment horizontal="center" wrapText="1"/>
    </xf>
    <xf numFmtId="165" fontId="30" fillId="0" borderId="11" xfId="0" applyNumberFormat="1" applyFont="1" applyBorder="1" applyAlignment="1">
      <alignment horizontal="center"/>
    </xf>
    <xf numFmtId="1" fontId="31" fillId="0" borderId="13" xfId="0" applyNumberFormat="1" applyFont="1" applyBorder="1" applyAlignment="1">
      <alignment horizontal="center"/>
    </xf>
    <xf numFmtId="165" fontId="32" fillId="0" borderId="13" xfId="0" applyNumberFormat="1" applyFont="1" applyBorder="1" applyAlignment="1">
      <alignment horizontal="center"/>
    </xf>
    <xf numFmtId="165" fontId="30" fillId="0" borderId="13" xfId="0" applyNumberFormat="1" applyFont="1" applyBorder="1" applyAlignment="1">
      <alignment horizontal="center"/>
    </xf>
    <xf numFmtId="165" fontId="30" fillId="0" borderId="14" xfId="0" applyNumberFormat="1" applyFont="1" applyBorder="1" applyAlignment="1">
      <alignment horizontal="center"/>
    </xf>
    <xf numFmtId="1" fontId="31" fillId="0" borderId="15" xfId="0" applyNumberFormat="1" applyFont="1" applyBorder="1" applyAlignment="1">
      <alignment horizontal="center"/>
    </xf>
    <xf numFmtId="166" fontId="30" fillId="0" borderId="15" xfId="0" applyNumberFormat="1" applyFont="1" applyBorder="1" applyAlignment="1">
      <alignment horizontal="center"/>
    </xf>
    <xf numFmtId="1" fontId="31" fillId="0" borderId="16" xfId="0" applyNumberFormat="1" applyFont="1" applyBorder="1" applyAlignment="1">
      <alignment horizontal="center" wrapText="1"/>
    </xf>
    <xf numFmtId="166" fontId="30" fillId="0" borderId="10" xfId="0" applyNumberFormat="1" applyFont="1" applyBorder="1" applyAlignment="1">
      <alignment horizontal="center"/>
    </xf>
    <xf numFmtId="1" fontId="31" fillId="0" borderId="11" xfId="0" applyNumberFormat="1" applyFont="1" applyBorder="1" applyAlignment="1">
      <alignment horizontal="center"/>
    </xf>
    <xf numFmtId="165" fontId="32" fillId="0" borderId="11" xfId="0" applyNumberFormat="1" applyFont="1" applyBorder="1" applyAlignment="1">
      <alignment horizontal="center"/>
    </xf>
    <xf numFmtId="0" fontId="34" fillId="20" borderId="10" xfId="0" applyFont="1" applyFill="1" applyBorder="1" applyAlignment="1">
      <alignment horizontal="center"/>
    </xf>
    <xf numFmtId="1" fontId="31" fillId="20" borderId="13" xfId="0" applyNumberFormat="1" applyFont="1" applyFill="1" applyBorder="1" applyAlignment="1">
      <alignment horizontal="center"/>
    </xf>
    <xf numFmtId="165" fontId="35" fillId="20" borderId="13" xfId="0" applyNumberFormat="1" applyFont="1" applyFill="1" applyBorder="1" applyAlignment="1">
      <alignment horizontal="center"/>
    </xf>
    <xf numFmtId="165" fontId="26" fillId="20" borderId="13" xfId="0" applyNumberFormat="1" applyFont="1" applyFill="1" applyBorder="1" applyAlignment="1">
      <alignment horizontal="center"/>
    </xf>
    <xf numFmtId="165" fontId="26" fillId="20" borderId="14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1" fontId="26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1" fontId="26" fillId="0" borderId="10" xfId="0" applyNumberFormat="1" applyFont="1" applyBorder="1" applyAlignment="1">
      <alignment horizontal="center" wrapText="1"/>
    </xf>
    <xf numFmtId="1" fontId="30" fillId="0" borderId="10" xfId="0" applyNumberFormat="1" applyFont="1" applyBorder="1" applyAlignment="1">
      <alignment horizontal="center" wrapText="1"/>
    </xf>
    <xf numFmtId="1" fontId="30" fillId="0" borderId="10" xfId="0" applyNumberFormat="1" applyFont="1" applyBorder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1" fontId="35" fillId="0" borderId="10" xfId="0" applyNumberFormat="1" applyFont="1" applyBorder="1" applyAlignment="1">
      <alignment horizontal="center"/>
    </xf>
    <xf numFmtId="1" fontId="32" fillId="0" borderId="10" xfId="0" applyNumberFormat="1" applyFont="1" applyBorder="1" applyAlignment="1">
      <alignment horizontal="center"/>
    </xf>
    <xf numFmtId="1" fontId="28" fillId="0" borderId="10" xfId="0" applyNumberFormat="1" applyFont="1" applyBorder="1" applyAlignment="1">
      <alignment horizontal="center"/>
    </xf>
    <xf numFmtId="1" fontId="35" fillId="0" borderId="11" xfId="0" applyNumberFormat="1" applyFont="1" applyBorder="1" applyAlignment="1">
      <alignment horizontal="center"/>
    </xf>
    <xf numFmtId="1" fontId="32" fillId="0" borderId="11" xfId="0" applyNumberFormat="1" applyFont="1" applyBorder="1" applyAlignment="1">
      <alignment horizontal="center"/>
    </xf>
    <xf numFmtId="1" fontId="30" fillId="0" borderId="11" xfId="0" applyNumberFormat="1" applyFont="1" applyBorder="1" applyAlignment="1">
      <alignment horizontal="center"/>
    </xf>
    <xf numFmtId="0" fontId="0" fillId="20" borderId="10" xfId="0" applyFont="1" applyFill="1" applyBorder="1" applyAlignment="1">
      <alignment horizontal="center"/>
    </xf>
    <xf numFmtId="1" fontId="35" fillId="20" borderId="13" xfId="0" applyNumberFormat="1" applyFont="1" applyFill="1" applyBorder="1" applyAlignment="1">
      <alignment horizontal="center"/>
    </xf>
    <xf numFmtId="1" fontId="32" fillId="20" borderId="13" xfId="0" applyNumberFormat="1" applyFont="1" applyFill="1" applyBorder="1" applyAlignment="1">
      <alignment horizontal="center"/>
    </xf>
    <xf numFmtId="1" fontId="30" fillId="20" borderId="13" xfId="0" applyNumberFormat="1" applyFont="1" applyFill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1" fontId="29" fillId="0" borderId="16" xfId="0" applyNumberFormat="1" applyFont="1" applyBorder="1" applyAlignment="1">
      <alignment horizontal="left" wrapText="1"/>
    </xf>
    <xf numFmtId="1" fontId="30" fillId="0" borderId="10" xfId="0" applyNumberFormat="1" applyFont="1" applyBorder="1" applyAlignment="1">
      <alignment horizontal="left" wrapText="1"/>
    </xf>
    <xf numFmtId="1" fontId="30" fillId="0" borderId="10" xfId="0" applyNumberFormat="1" applyFont="1" applyBorder="1" applyAlignment="1">
      <alignment wrapText="1"/>
    </xf>
    <xf numFmtId="1" fontId="0" fillId="0" borderId="10" xfId="0" applyNumberFormat="1" applyFont="1" applyBorder="1" applyAlignment="1">
      <alignment horizontal="left" wrapText="1"/>
    </xf>
    <xf numFmtId="1" fontId="29" fillId="0" borderId="10" xfId="0" applyNumberFormat="1" applyFont="1" applyBorder="1" applyAlignment="1">
      <alignment horizontal="left" wrapText="1"/>
    </xf>
    <xf numFmtId="1" fontId="29" fillId="0" borderId="10" xfId="0" applyNumberFormat="1" applyFont="1" applyBorder="1" applyAlignment="1">
      <alignment wrapText="1"/>
    </xf>
    <xf numFmtId="1" fontId="32" fillId="0" borderId="12" xfId="0" applyNumberFormat="1" applyFont="1" applyBorder="1" applyAlignment="1">
      <alignment horizontal="left" wrapText="1"/>
    </xf>
    <xf numFmtId="1" fontId="33" fillId="0" borderId="11" xfId="0" applyNumberFormat="1" applyFont="1" applyBorder="1" applyAlignment="1">
      <alignment horizontal="left" wrapText="1"/>
    </xf>
    <xf numFmtId="1" fontId="35" fillId="20" borderId="17" xfId="0" applyNumberFormat="1" applyFont="1" applyFill="1" applyBorder="1" applyAlignment="1">
      <alignment horizontal="left" wrapText="1"/>
    </xf>
    <xf numFmtId="1" fontId="36" fillId="20" borderId="13" xfId="0" applyNumberFormat="1" applyFont="1" applyFill="1" applyBorder="1" applyAlignment="1">
      <alignment horizontal="left" wrapText="1"/>
    </xf>
    <xf numFmtId="1" fontId="29" fillId="0" borderId="18" xfId="0" applyNumberFormat="1" applyFont="1" applyBorder="1" applyAlignment="1">
      <alignment horizontal="left" wrapText="1"/>
    </xf>
    <xf numFmtId="1" fontId="30" fillId="0" borderId="18" xfId="0" applyNumberFormat="1" applyFont="1" applyBorder="1" applyAlignment="1">
      <alignment horizontal="left" wrapText="1"/>
    </xf>
    <xf numFmtId="1" fontId="30" fillId="0" borderId="12" xfId="0" applyNumberFormat="1" applyFont="1" applyBorder="1" applyAlignment="1">
      <alignment horizontal="left" wrapText="1"/>
    </xf>
    <xf numFmtId="1" fontId="32" fillId="0" borderId="17" xfId="0" applyNumberFormat="1" applyFont="1" applyBorder="1" applyAlignment="1">
      <alignment horizontal="left" wrapText="1"/>
    </xf>
    <xf numFmtId="1" fontId="32" fillId="0" borderId="13" xfId="0" applyNumberFormat="1" applyFont="1" applyBorder="1" applyAlignment="1">
      <alignment horizontal="left" wrapText="1"/>
    </xf>
    <xf numFmtId="1" fontId="32" fillId="0" borderId="10" xfId="0" applyNumberFormat="1" applyFont="1" applyBorder="1" applyAlignment="1">
      <alignment horizontal="left" wrapText="1"/>
    </xf>
    <xf numFmtId="1" fontId="32" fillId="0" borderId="16" xfId="0" applyNumberFormat="1" applyFont="1" applyBorder="1" applyAlignment="1">
      <alignment horizontal="left" wrapText="1"/>
    </xf>
    <xf numFmtId="0" fontId="30" fillId="0" borderId="0" xfId="0" applyFont="1" applyAlignment="1">
      <alignment/>
    </xf>
    <xf numFmtId="0" fontId="37" fillId="0" borderId="0" xfId="0" applyFont="1" applyAlignment="1">
      <alignment horizontal="left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8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25" fillId="0" borderId="19" xfId="0" applyFont="1" applyBorder="1" applyAlignment="1">
      <alignment horizontal="left" wrapText="1"/>
    </xf>
    <xf numFmtId="0" fontId="28" fillId="0" borderId="10" xfId="0" applyFont="1" applyBorder="1" applyAlignment="1">
      <alignment horizontal="center"/>
    </xf>
    <xf numFmtId="1" fontId="29" fillId="0" borderId="20" xfId="0" applyNumberFormat="1" applyFont="1" applyBorder="1" applyAlignment="1">
      <alignment horizontal="left" wrapText="1"/>
    </xf>
    <xf numFmtId="1" fontId="0" fillId="0" borderId="20" xfId="0" applyNumberFormat="1" applyFont="1" applyBorder="1" applyAlignment="1">
      <alignment horizontal="left" wrapText="1"/>
    </xf>
    <xf numFmtId="1" fontId="0" fillId="0" borderId="16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Q35"/>
  <sheetViews>
    <sheetView tabSelected="1" view="pageBreakPreview" zoomScale="85" zoomScaleNormal="70" zoomScaleSheetLayoutView="85" zoomScalePageLayoutView="0" workbookViewId="0" topLeftCell="A1">
      <selection activeCell="B2" sqref="B2:L2"/>
    </sheetView>
  </sheetViews>
  <sheetFormatPr defaultColWidth="9.00390625" defaultRowHeight="12.75"/>
  <cols>
    <col min="1" max="1" width="9.125" style="1" customWidth="1"/>
    <col min="2" max="4" width="9.125" style="4" customWidth="1"/>
    <col min="5" max="5" width="43.125" style="4" customWidth="1"/>
    <col min="6" max="6" width="4.00390625" style="53" customWidth="1"/>
    <col min="7" max="7" width="16.625" style="1" customWidth="1"/>
    <col min="8" max="8" width="9.25390625" style="1" bestFit="1" customWidth="1"/>
    <col min="9" max="9" width="14.125" style="1" customWidth="1"/>
    <col min="10" max="10" width="9.25390625" style="1" bestFit="1" customWidth="1"/>
    <col min="11" max="11" width="14.00390625" style="1" customWidth="1"/>
    <col min="12" max="12" width="16.375" style="1" customWidth="1"/>
    <col min="13" max="16384" width="9.125" style="4" customWidth="1"/>
  </cols>
  <sheetData>
    <row r="1" spans="2:17" ht="140.25" customHeight="1">
      <c r="B1" s="73" t="s">
        <v>37</v>
      </c>
      <c r="C1" s="73"/>
      <c r="D1" s="73"/>
      <c r="E1" s="73"/>
      <c r="F1" s="2"/>
      <c r="G1" s="74" t="s">
        <v>0</v>
      </c>
      <c r="H1" s="74"/>
      <c r="I1" s="74"/>
      <c r="J1" s="74"/>
      <c r="K1" s="74"/>
      <c r="L1" s="74"/>
      <c r="M1" s="3"/>
      <c r="N1" s="3"/>
      <c r="O1" s="3"/>
      <c r="P1" s="3"/>
      <c r="Q1" s="3"/>
    </row>
    <row r="2" spans="2:12" ht="30">
      <c r="B2" s="75" t="s">
        <v>1</v>
      </c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30" customHeight="1">
      <c r="A3" s="5" t="s">
        <v>2</v>
      </c>
      <c r="B3" s="6" t="s">
        <v>3</v>
      </c>
      <c r="C3" s="6"/>
      <c r="D3" s="7"/>
      <c r="E3" s="7"/>
      <c r="F3" s="8"/>
      <c r="G3" s="9"/>
      <c r="H3" s="9"/>
      <c r="I3" s="9"/>
      <c r="J3" s="9"/>
      <c r="K3" s="9"/>
      <c r="L3" s="9"/>
    </row>
    <row r="4" spans="1:12" ht="25.5" customHeight="1">
      <c r="A4" s="77" t="s">
        <v>4</v>
      </c>
      <c r="B4" s="76" t="s">
        <v>5</v>
      </c>
      <c r="C4" s="76"/>
      <c r="D4" s="76"/>
      <c r="E4" s="76"/>
      <c r="F4" s="79" t="s">
        <v>6</v>
      </c>
      <c r="G4" s="79"/>
      <c r="H4" s="79" t="s">
        <v>7</v>
      </c>
      <c r="I4" s="79"/>
      <c r="J4" s="79"/>
      <c r="K4" s="79"/>
      <c r="L4" s="76" t="s">
        <v>8</v>
      </c>
    </row>
    <row r="5" spans="1:12" ht="24.75" customHeight="1">
      <c r="A5" s="77"/>
      <c r="B5" s="76"/>
      <c r="C5" s="76"/>
      <c r="D5" s="76"/>
      <c r="E5" s="76"/>
      <c r="F5" s="79"/>
      <c r="G5" s="79"/>
      <c r="H5" s="10">
        <v>33</v>
      </c>
      <c r="I5" s="10">
        <v>35</v>
      </c>
      <c r="J5" s="10" t="s">
        <v>9</v>
      </c>
      <c r="K5" s="10">
        <v>37</v>
      </c>
      <c r="L5" s="76"/>
    </row>
    <row r="6" spans="1:12" ht="21" customHeight="1">
      <c r="A6" s="11">
        <v>1</v>
      </c>
      <c r="B6" s="54" t="s">
        <v>10</v>
      </c>
      <c r="C6" s="55"/>
      <c r="D6" s="56"/>
      <c r="E6" s="56"/>
      <c r="F6" s="12" t="s">
        <v>11</v>
      </c>
      <c r="G6" s="13">
        <v>27400</v>
      </c>
      <c r="H6" s="13"/>
      <c r="I6" s="13"/>
      <c r="J6" s="13"/>
      <c r="K6" s="13"/>
      <c r="L6" s="13">
        <v>27400</v>
      </c>
    </row>
    <row r="7" spans="1:12" ht="19.5" customHeight="1">
      <c r="A7" s="11">
        <v>2</v>
      </c>
      <c r="B7" s="54" t="s">
        <v>12</v>
      </c>
      <c r="C7" s="55"/>
      <c r="D7" s="56"/>
      <c r="E7" s="56"/>
      <c r="F7" s="12" t="s">
        <v>11</v>
      </c>
      <c r="G7" s="13">
        <v>10080</v>
      </c>
      <c r="H7" s="13"/>
      <c r="I7" s="13"/>
      <c r="J7" s="13"/>
      <c r="K7" s="13"/>
      <c r="L7" s="13">
        <v>10080</v>
      </c>
    </row>
    <row r="8" spans="1:12" ht="19.5" customHeight="1">
      <c r="A8" s="11">
        <v>3</v>
      </c>
      <c r="B8" s="54" t="s">
        <v>13</v>
      </c>
      <c r="C8" s="55"/>
      <c r="D8" s="56"/>
      <c r="E8" s="56"/>
      <c r="F8" s="12" t="s">
        <v>11</v>
      </c>
      <c r="G8" s="13">
        <v>8267</v>
      </c>
      <c r="H8" s="13"/>
      <c r="I8" s="13">
        <f>G8</f>
        <v>8267</v>
      </c>
      <c r="J8" s="13"/>
      <c r="K8" s="13"/>
      <c r="L8" s="13">
        <v>0</v>
      </c>
    </row>
    <row r="9" spans="1:12" ht="24.75" customHeight="1">
      <c r="A9" s="11">
        <v>4</v>
      </c>
      <c r="B9" s="54" t="s">
        <v>14</v>
      </c>
      <c r="C9" s="55"/>
      <c r="D9" s="56"/>
      <c r="E9" s="56"/>
      <c r="F9" s="12" t="s">
        <v>11</v>
      </c>
      <c r="G9" s="13">
        <v>1865.71</v>
      </c>
      <c r="H9" s="13"/>
      <c r="I9" s="13"/>
      <c r="J9" s="13"/>
      <c r="K9" s="13"/>
      <c r="L9" s="13">
        <v>1866</v>
      </c>
    </row>
    <row r="10" spans="1:12" ht="24.75" customHeight="1">
      <c r="A10" s="11">
        <v>5</v>
      </c>
      <c r="B10" s="54" t="s">
        <v>15</v>
      </c>
      <c r="C10" s="55"/>
      <c r="D10" s="56"/>
      <c r="E10" s="56"/>
      <c r="F10" s="12" t="s">
        <v>11</v>
      </c>
      <c r="G10" s="13">
        <v>4000</v>
      </c>
      <c r="H10" s="13"/>
      <c r="I10" s="13"/>
      <c r="J10" s="13"/>
      <c r="K10" s="13">
        <f>G10</f>
        <v>4000</v>
      </c>
      <c r="L10" s="13">
        <f>H10</f>
        <v>0</v>
      </c>
    </row>
    <row r="11" spans="1:12" ht="22.5" customHeight="1">
      <c r="A11" s="11">
        <v>6</v>
      </c>
      <c r="B11" s="54" t="s">
        <v>16</v>
      </c>
      <c r="C11" s="58"/>
      <c r="D11" s="58"/>
      <c r="E11" s="59"/>
      <c r="F11" s="14" t="s">
        <v>11</v>
      </c>
      <c r="G11" s="15">
        <v>10000</v>
      </c>
      <c r="H11" s="15"/>
      <c r="I11" s="15">
        <f>G11</f>
        <v>10000</v>
      </c>
      <c r="J11" s="15"/>
      <c r="K11" s="15"/>
      <c r="L11" s="15">
        <v>0</v>
      </c>
    </row>
    <row r="12" spans="1:12" ht="43.5" customHeight="1">
      <c r="A12" s="11">
        <v>7</v>
      </c>
      <c r="B12" s="54" t="s">
        <v>17</v>
      </c>
      <c r="C12" s="58"/>
      <c r="D12" s="58"/>
      <c r="E12" s="58"/>
      <c r="F12" s="12" t="s">
        <v>11</v>
      </c>
      <c r="G12" s="13">
        <v>2000</v>
      </c>
      <c r="H12" s="13"/>
      <c r="I12" s="13">
        <v>2000</v>
      </c>
      <c r="J12" s="13"/>
      <c r="K12" s="13"/>
      <c r="L12" s="13">
        <v>0</v>
      </c>
    </row>
    <row r="13" spans="1:12" ht="43.5" customHeight="1" thickBot="1">
      <c r="A13" s="11">
        <v>8</v>
      </c>
      <c r="B13" s="64" t="s">
        <v>18</v>
      </c>
      <c r="C13" s="65"/>
      <c r="D13" s="65"/>
      <c r="E13" s="66"/>
      <c r="F13" s="16" t="s">
        <v>11</v>
      </c>
      <c r="G13" s="17">
        <v>150000</v>
      </c>
      <c r="H13" s="17"/>
      <c r="I13" s="17"/>
      <c r="J13" s="17"/>
      <c r="K13" s="17">
        <f>G13</f>
        <v>150000</v>
      </c>
      <c r="L13" s="17">
        <f>H13</f>
        <v>0</v>
      </c>
    </row>
    <row r="14" spans="1:13" ht="23.25" thickBot="1">
      <c r="A14" s="11"/>
      <c r="B14" s="67" t="s">
        <v>19</v>
      </c>
      <c r="C14" s="68"/>
      <c r="D14" s="68"/>
      <c r="E14" s="68"/>
      <c r="F14" s="18"/>
      <c r="G14" s="19">
        <f>SUM(G6:G13)</f>
        <v>213612.71</v>
      </c>
      <c r="H14" s="20">
        <f>SUM(H7:H13)</f>
        <v>0</v>
      </c>
      <c r="I14" s="20">
        <f>SUM(I7:I13)</f>
        <v>20267</v>
      </c>
      <c r="J14" s="20">
        <f>SUM(J7:J13)</f>
        <v>0</v>
      </c>
      <c r="K14" s="20">
        <f>SUM(K6:K13)</f>
        <v>154000</v>
      </c>
      <c r="L14" s="21">
        <f>SUM(L6:L13)</f>
        <v>39346</v>
      </c>
      <c r="M14" s="7"/>
    </row>
    <row r="15" spans="1:12" ht="22.5" customHeight="1">
      <c r="A15" s="11">
        <v>9</v>
      </c>
      <c r="B15" s="54" t="s">
        <v>20</v>
      </c>
      <c r="C15" s="57"/>
      <c r="D15" s="57"/>
      <c r="E15" s="57"/>
      <c r="F15" s="22" t="s">
        <v>21</v>
      </c>
      <c r="G15" s="23">
        <f aca="true" t="shared" si="0" ref="G15:L15">G14*0.06</f>
        <v>12816.762599999998</v>
      </c>
      <c r="H15" s="23">
        <f t="shared" si="0"/>
        <v>0</v>
      </c>
      <c r="I15" s="23">
        <f t="shared" si="0"/>
        <v>1216.02</v>
      </c>
      <c r="J15" s="23">
        <f t="shared" si="0"/>
        <v>0</v>
      </c>
      <c r="K15" s="23">
        <f t="shared" si="0"/>
        <v>9240</v>
      </c>
      <c r="L15" s="23">
        <f t="shared" si="0"/>
        <v>2360.7599999999998</v>
      </c>
    </row>
    <row r="16" spans="1:12" ht="68.25" customHeight="1">
      <c r="A16" s="11">
        <v>10</v>
      </c>
      <c r="B16" s="54" t="s">
        <v>22</v>
      </c>
      <c r="C16" s="57"/>
      <c r="D16" s="57"/>
      <c r="E16" s="57"/>
      <c r="F16" s="24" t="s">
        <v>21</v>
      </c>
      <c r="G16" s="25">
        <v>3974.7</v>
      </c>
      <c r="H16" s="25">
        <v>0</v>
      </c>
      <c r="I16" s="25">
        <v>0</v>
      </c>
      <c r="J16" s="25">
        <v>0</v>
      </c>
      <c r="K16" s="25">
        <v>0</v>
      </c>
      <c r="L16" s="25">
        <v>3975</v>
      </c>
    </row>
    <row r="17" spans="1:13" ht="23.25" thickBot="1">
      <c r="A17" s="11"/>
      <c r="B17" s="60" t="s">
        <v>23</v>
      </c>
      <c r="C17" s="61"/>
      <c r="D17" s="61"/>
      <c r="E17" s="61"/>
      <c r="F17" s="26"/>
      <c r="G17" s="27">
        <f aca="true" t="shared" si="1" ref="G17:L17">SUM(G15:G16)</f>
        <v>16791.4626</v>
      </c>
      <c r="H17" s="17">
        <f t="shared" si="1"/>
        <v>0</v>
      </c>
      <c r="I17" s="17">
        <f t="shared" si="1"/>
        <v>1216.02</v>
      </c>
      <c r="J17" s="17">
        <f t="shared" si="1"/>
        <v>0</v>
      </c>
      <c r="K17" s="17">
        <f t="shared" si="1"/>
        <v>9240</v>
      </c>
      <c r="L17" s="17">
        <f t="shared" si="1"/>
        <v>6335.76</v>
      </c>
      <c r="M17" s="7"/>
    </row>
    <row r="18" spans="1:13" ht="23.25" thickBot="1">
      <c r="A18" s="28"/>
      <c r="B18" s="62" t="s">
        <v>24</v>
      </c>
      <c r="C18" s="63"/>
      <c r="D18" s="63"/>
      <c r="E18" s="63"/>
      <c r="F18" s="29"/>
      <c r="G18" s="30">
        <f aca="true" t="shared" si="2" ref="G18:L18">G14-G17</f>
        <v>196821.2474</v>
      </c>
      <c r="H18" s="31">
        <f t="shared" si="2"/>
        <v>0</v>
      </c>
      <c r="I18" s="31">
        <f t="shared" si="2"/>
        <v>19050.98</v>
      </c>
      <c r="J18" s="31">
        <f t="shared" si="2"/>
        <v>0</v>
      </c>
      <c r="K18" s="31">
        <f t="shared" si="2"/>
        <v>144760</v>
      </c>
      <c r="L18" s="32">
        <f t="shared" si="2"/>
        <v>33010.24</v>
      </c>
      <c r="M18" s="7"/>
    </row>
    <row r="19" spans="1:12" ht="30.75" customHeight="1">
      <c r="A19" s="33" t="s">
        <v>25</v>
      </c>
      <c r="B19" s="78" t="s">
        <v>26</v>
      </c>
      <c r="C19" s="78"/>
      <c r="D19" s="78"/>
      <c r="E19" s="78"/>
      <c r="F19" s="34"/>
      <c r="G19" s="35"/>
      <c r="H19" s="36"/>
      <c r="I19" s="36"/>
      <c r="J19" s="36"/>
      <c r="K19" s="36"/>
      <c r="L19" s="36"/>
    </row>
    <row r="20" spans="1:12" ht="42.75" customHeight="1">
      <c r="A20" s="11">
        <v>11</v>
      </c>
      <c r="B20" s="80" t="s">
        <v>27</v>
      </c>
      <c r="C20" s="81"/>
      <c r="D20" s="81"/>
      <c r="E20" s="82"/>
      <c r="F20" s="37"/>
      <c r="G20" s="38">
        <v>126137.25</v>
      </c>
      <c r="H20" s="39"/>
      <c r="I20" s="39"/>
      <c r="J20" s="39"/>
      <c r="K20" s="39"/>
      <c r="L20" s="39">
        <f aca="true" t="shared" si="3" ref="L20:L26">G20</f>
        <v>126137.25</v>
      </c>
    </row>
    <row r="21" spans="1:12" ht="23.25" customHeight="1">
      <c r="A21" s="11">
        <v>12</v>
      </c>
      <c r="B21" s="54" t="s">
        <v>28</v>
      </c>
      <c r="C21" s="57"/>
      <c r="D21" s="57"/>
      <c r="E21" s="57"/>
      <c r="F21" s="40"/>
      <c r="G21" s="39">
        <v>4198.3</v>
      </c>
      <c r="H21" s="39"/>
      <c r="I21" s="39"/>
      <c r="J21" s="39"/>
      <c r="K21" s="39"/>
      <c r="L21" s="39">
        <f t="shared" si="3"/>
        <v>4198.3</v>
      </c>
    </row>
    <row r="22" spans="1:12" ht="22.5" customHeight="1">
      <c r="A22" s="11">
        <v>13</v>
      </c>
      <c r="B22" s="54" t="s">
        <v>29</v>
      </c>
      <c r="C22" s="69"/>
      <c r="D22" s="69"/>
      <c r="E22" s="69"/>
      <c r="F22" s="41"/>
      <c r="G22" s="39">
        <v>31712.57</v>
      </c>
      <c r="H22" s="39"/>
      <c r="I22" s="39"/>
      <c r="J22" s="39"/>
      <c r="K22" s="39"/>
      <c r="L22" s="39">
        <f t="shared" si="3"/>
        <v>31712.57</v>
      </c>
    </row>
    <row r="23" spans="1:12" ht="18.75">
      <c r="A23" s="11"/>
      <c r="B23" s="70" t="s">
        <v>19</v>
      </c>
      <c r="C23" s="69"/>
      <c r="D23" s="69"/>
      <c r="E23" s="69"/>
      <c r="F23" s="41"/>
      <c r="G23" s="42">
        <f>SUM(G20:G22)</f>
        <v>162048.12</v>
      </c>
      <c r="H23" s="39"/>
      <c r="I23" s="39"/>
      <c r="J23" s="39"/>
      <c r="K23" s="39"/>
      <c r="L23" s="43">
        <f t="shared" si="3"/>
        <v>162048.12</v>
      </c>
    </row>
    <row r="24" spans="1:12" ht="18">
      <c r="A24" s="11">
        <v>14</v>
      </c>
      <c r="B24" s="54" t="s">
        <v>30</v>
      </c>
      <c r="C24" s="57"/>
      <c r="D24" s="57"/>
      <c r="E24" s="57"/>
      <c r="F24" s="40"/>
      <c r="G24" s="39">
        <v>1903</v>
      </c>
      <c r="H24" s="39"/>
      <c r="I24" s="39"/>
      <c r="J24" s="39"/>
      <c r="K24" s="39"/>
      <c r="L24" s="39">
        <f t="shared" si="3"/>
        <v>1903</v>
      </c>
    </row>
    <row r="25" spans="1:12" ht="19.5" thickBot="1">
      <c r="A25" s="11"/>
      <c r="B25" s="60" t="s">
        <v>23</v>
      </c>
      <c r="C25" s="61"/>
      <c r="D25" s="61"/>
      <c r="E25" s="61"/>
      <c r="F25" s="44"/>
      <c r="G25" s="45">
        <f>SUM(G24)</f>
        <v>1903</v>
      </c>
      <c r="H25" s="46"/>
      <c r="I25" s="46"/>
      <c r="J25" s="46"/>
      <c r="K25" s="46"/>
      <c r="L25" s="46">
        <f t="shared" si="3"/>
        <v>1903</v>
      </c>
    </row>
    <row r="26" spans="1:12" ht="49.5" customHeight="1" thickBot="1">
      <c r="A26" s="47"/>
      <c r="B26" s="62" t="s">
        <v>31</v>
      </c>
      <c r="C26" s="63"/>
      <c r="D26" s="63"/>
      <c r="E26" s="63"/>
      <c r="F26" s="48"/>
      <c r="G26" s="49">
        <f>G23-G25</f>
        <v>160145.12</v>
      </c>
      <c r="H26" s="50"/>
      <c r="I26" s="50"/>
      <c r="J26" s="50"/>
      <c r="K26" s="50"/>
      <c r="L26" s="32">
        <f t="shared" si="3"/>
        <v>160145.12</v>
      </c>
    </row>
    <row r="27" spans="2:12" ht="18">
      <c r="B27" s="35"/>
      <c r="C27" s="35"/>
      <c r="D27" s="35"/>
      <c r="E27" s="35"/>
      <c r="F27" s="51"/>
      <c r="G27" s="35"/>
      <c r="H27" s="36"/>
      <c r="I27" s="36"/>
      <c r="J27" s="36"/>
      <c r="K27" s="36"/>
      <c r="L27" s="36"/>
    </row>
    <row r="28" spans="2:12" ht="18">
      <c r="B28" s="35"/>
      <c r="C28" s="35"/>
      <c r="D28" s="35"/>
      <c r="E28" s="35"/>
      <c r="F28" s="51"/>
      <c r="G28" s="35"/>
      <c r="H28" s="36"/>
      <c r="I28" s="36"/>
      <c r="J28" s="36"/>
      <c r="K28" s="36"/>
      <c r="L28" s="36"/>
    </row>
    <row r="29" spans="1:12" s="52" customFormat="1" ht="54.75" customHeight="1">
      <c r="A29" s="72" t="s">
        <v>32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</row>
    <row r="30" spans="1:12" s="52" customFormat="1" ht="90" customHeight="1">
      <c r="A30" s="72" t="s">
        <v>33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</row>
    <row r="31" spans="1:12" s="52" customFormat="1" ht="89.25" customHeight="1">
      <c r="A31" s="72" t="s">
        <v>34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</row>
    <row r="32" spans="1:12" s="52" customFormat="1" ht="89.25" customHeight="1">
      <c r="A32" s="72" t="s">
        <v>35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</row>
    <row r="33" spans="1:12" ht="60.75" customHeight="1">
      <c r="A33" s="72" t="s">
        <v>36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2:12" ht="18">
      <c r="B34" s="7"/>
      <c r="C34" s="7"/>
      <c r="D34" s="7"/>
      <c r="E34" s="7"/>
      <c r="F34" s="8"/>
      <c r="G34" s="9"/>
      <c r="H34" s="9"/>
      <c r="I34" s="9"/>
      <c r="J34" s="9"/>
      <c r="K34" s="9"/>
      <c r="L34" s="9"/>
    </row>
    <row r="35" spans="2:5" ht="18">
      <c r="B35" s="71"/>
      <c r="C35" s="71"/>
      <c r="D35" s="71"/>
      <c r="E35" s="71"/>
    </row>
    <row r="41" ht="1.5" customHeight="1" hidden="1"/>
    <row r="42" ht="1.5" customHeight="1" hidden="1"/>
    <row r="43" ht="1.5" customHeight="1" hidden="1"/>
    <row r="44" ht="1.5" customHeight="1" hidden="1"/>
    <row r="45" ht="1.5" customHeight="1" hidden="1"/>
    <row r="46" ht="1.5" customHeight="1" hidden="1"/>
    <row r="47" ht="1.5" customHeight="1" hidden="1"/>
    <row r="48" ht="1.5" customHeight="1" hidden="1"/>
    <row r="49" ht="1.5" customHeight="1" hidden="1"/>
    <row r="50" ht="1.5" customHeight="1" hidden="1"/>
    <row r="51" ht="1.5" customHeight="1" hidden="1"/>
    <row r="52" ht="1.5" customHeight="1" hidden="1"/>
    <row r="53" ht="1.5" customHeight="1" hidden="1"/>
    <row r="54" ht="1.5" customHeight="1" hidden="1"/>
    <row r="55" ht="1.5" customHeight="1" hidden="1"/>
    <row r="56" ht="1.5" customHeight="1" hidden="1"/>
    <row r="57" ht="1.5" customHeight="1" hidden="1"/>
    <row r="58" ht="1.5" customHeight="1" hidden="1"/>
    <row r="59" ht="1.5" customHeight="1" hidden="1"/>
    <row r="60" ht="1.5" customHeight="1" hidden="1"/>
    <row r="61" ht="1.5" customHeight="1" hidden="1"/>
    <row r="62" ht="1.5" customHeight="1" hidden="1"/>
    <row r="63" ht="1.5" customHeight="1" hidden="1"/>
    <row r="64" ht="1.5" customHeight="1" hidden="1"/>
    <row r="65" ht="1.5" customHeight="1" hidden="1"/>
    <row r="66" ht="1.5" customHeight="1" hidden="1"/>
    <row r="67" ht="1.5" customHeight="1" hidden="1"/>
    <row r="68" ht="1.5" customHeight="1" hidden="1"/>
    <row r="69" ht="1.5" customHeight="1" hidden="1"/>
    <row r="70" ht="1.5" customHeight="1" hidden="1"/>
    <row r="71" ht="1.5" customHeight="1" hidden="1"/>
    <row r="72" ht="1.5" customHeight="1" hidden="1"/>
    <row r="73" ht="1.5" customHeight="1" hidden="1"/>
    <row r="74" ht="1.5" customHeight="1" hidden="1"/>
    <row r="75" ht="1.5" customHeight="1" hidden="1"/>
    <row r="76" ht="1.5" customHeight="1" hidden="1"/>
    <row r="77" ht="1.5" customHeight="1" hidden="1"/>
    <row r="78" ht="1.5" customHeight="1" hidden="1"/>
    <row r="79" ht="1.5" customHeight="1" hidden="1"/>
    <row r="80" ht="1.5" customHeight="1" hidden="1"/>
    <row r="81" ht="1.5" customHeight="1" hidden="1"/>
    <row r="82" ht="1.5" customHeight="1" hidden="1"/>
    <row r="83" ht="1.5" customHeight="1" hidden="1"/>
    <row r="84" ht="1.5" customHeight="1" hidden="1"/>
    <row r="85" ht="1.5" customHeight="1" hidden="1"/>
    <row r="86" ht="1.5" customHeight="1" hidden="1"/>
    <row r="87" ht="1.5" customHeight="1" hidden="1"/>
    <row r="88" ht="1.5" customHeight="1" hidden="1"/>
    <row r="89" ht="1.5" customHeight="1" hidden="1"/>
    <row r="90" ht="1.5" customHeight="1" hidden="1"/>
    <row r="91" ht="1.5" customHeight="1" hidden="1"/>
    <row r="92" ht="1.5" customHeight="1" hidden="1"/>
    <row r="93" ht="1.5" customHeight="1" hidden="1"/>
    <row r="94" ht="1.5" customHeight="1" hidden="1"/>
    <row r="95" ht="1.5" customHeight="1" hidden="1"/>
    <row r="96" ht="1.5" customHeight="1" hidden="1"/>
    <row r="97" ht="1.5" customHeight="1" hidden="1"/>
    <row r="98" ht="1.5" customHeight="1" hidden="1"/>
    <row r="99" ht="1.5" customHeight="1" hidden="1"/>
    <row r="100" ht="1.5" customHeight="1" hidden="1"/>
    <row r="101" ht="1.5" customHeight="1" hidden="1"/>
    <row r="102" ht="1.5" customHeight="1" hidden="1"/>
    <row r="103" ht="1.5" customHeight="1" hidden="1"/>
    <row r="104" ht="1.5" customHeight="1" hidden="1"/>
    <row r="105" ht="1.5" customHeight="1" hidden="1"/>
    <row r="106" ht="1.5" customHeight="1" hidden="1"/>
    <row r="107" ht="1.5" customHeight="1" hidden="1"/>
    <row r="108" ht="1.5" customHeight="1" hidden="1"/>
    <row r="109" ht="1.5" customHeight="1" hidden="1"/>
    <row r="110" ht="1.5" customHeight="1" hidden="1"/>
    <row r="111" ht="1.5" customHeight="1" hidden="1"/>
    <row r="112" ht="1.5" customHeight="1" hidden="1"/>
    <row r="113" ht="1.5" customHeight="1" hidden="1"/>
    <row r="114" ht="1.5" customHeight="1" hidden="1"/>
    <row r="115" ht="1.5" customHeight="1" hidden="1"/>
    <row r="116" ht="1.5" customHeight="1" hidden="1"/>
    <row r="117" ht="1.5" customHeight="1" hidden="1"/>
    <row r="118" ht="1.5" customHeight="1" hidden="1"/>
    <row r="119" ht="1.5" customHeight="1" hidden="1"/>
    <row r="120" ht="1.5" customHeight="1" hidden="1"/>
    <row r="121" ht="1.5" customHeight="1" hidden="1"/>
    <row r="122" ht="1.5" customHeight="1" hidden="1"/>
    <row r="123" ht="1.5" customHeight="1" hidden="1"/>
    <row r="124" ht="1.5" customHeight="1" hidden="1"/>
    <row r="125" ht="1.5" customHeight="1" hidden="1"/>
    <row r="126" ht="1.5" customHeight="1" hidden="1"/>
    <row r="127" ht="1.5" customHeight="1" hidden="1"/>
    <row r="128" ht="1.5" customHeight="1" hidden="1"/>
    <row r="129" ht="1.5" customHeight="1" hidden="1"/>
    <row r="130" ht="1.5" customHeight="1" hidden="1"/>
    <row r="131" ht="1.5" customHeight="1" hidden="1"/>
    <row r="132" ht="1.5" customHeight="1" hidden="1"/>
    <row r="133" ht="1.5" customHeight="1" hidden="1"/>
    <row r="134" ht="1.5" customHeight="1" hidden="1"/>
    <row r="135" ht="1.5" customHeight="1" hidden="1"/>
    <row r="136" ht="1.5" customHeight="1" hidden="1"/>
    <row r="137" ht="1.5" customHeight="1" hidden="1"/>
    <row r="138" ht="1.5" customHeight="1" hidden="1"/>
    <row r="139" ht="1.5" customHeight="1" hidden="1"/>
    <row r="140" ht="1.5" customHeight="1" hidden="1"/>
    <row r="141" ht="1.5" customHeight="1" hidden="1"/>
    <row r="142" ht="1.5" customHeight="1" hidden="1"/>
    <row r="143" ht="1.5" customHeight="1" hidden="1"/>
    <row r="144" ht="1.5" customHeight="1" hidden="1"/>
    <row r="145" ht="1.5" customHeight="1" hidden="1"/>
    <row r="146" ht="1.5" customHeight="1" hidden="1"/>
    <row r="147" ht="1.5" customHeight="1" hidden="1"/>
    <row r="148" ht="1.5" customHeight="1" hidden="1"/>
    <row r="149" ht="1.5" customHeight="1" hidden="1"/>
    <row r="150" ht="1.5" customHeight="1" hidden="1"/>
    <row r="151" ht="1.5" customHeight="1" hidden="1"/>
    <row r="152" ht="1.5" customHeight="1" hidden="1"/>
    <row r="153" ht="1.5" customHeight="1" hidden="1"/>
    <row r="154" ht="1.5" customHeight="1" hidden="1"/>
    <row r="155" ht="1.5" customHeight="1" hidden="1"/>
    <row r="156" ht="1.5" customHeight="1" hidden="1"/>
    <row r="157" ht="1.5" customHeight="1" hidden="1"/>
    <row r="158" ht="1.5" customHeight="1" hidden="1"/>
    <row r="159" ht="1.5" customHeight="1" hidden="1"/>
    <row r="160" ht="1.5" customHeight="1" hidden="1"/>
    <row r="161" ht="1.5" customHeight="1" hidden="1"/>
    <row r="162" ht="1.5" customHeight="1" hidden="1"/>
    <row r="163" ht="1.5" customHeight="1" hidden="1"/>
    <row r="164" ht="1.5" customHeight="1" hidden="1"/>
    <row r="165" ht="1.5" customHeight="1" hidden="1"/>
    <row r="166" ht="1.5" customHeight="1" hidden="1"/>
    <row r="167" ht="1.5" customHeight="1" hidden="1"/>
    <row r="168" ht="1.5" customHeight="1" hidden="1"/>
    <row r="169" ht="1.5" customHeight="1" hidden="1"/>
    <row r="170" ht="1.5" customHeight="1" hidden="1"/>
    <row r="171" ht="1.5" customHeight="1" hidden="1"/>
    <row r="172" ht="1.5" customHeight="1" hidden="1"/>
    <row r="173" ht="1.5" customHeight="1" hidden="1"/>
    <row r="174" ht="1.5" customHeight="1" hidden="1"/>
    <row r="175" ht="1.5" customHeight="1" hidden="1"/>
    <row r="176" ht="1.5" customHeight="1" hidden="1"/>
    <row r="177" ht="1.5" customHeight="1" hidden="1"/>
    <row r="178" ht="1.5" customHeight="1" hidden="1"/>
    <row r="179" ht="1.5" customHeight="1" hidden="1"/>
    <row r="180" ht="1.5" customHeight="1" hidden="1"/>
    <row r="181" ht="1.5" customHeight="1" hidden="1"/>
    <row r="182" ht="1.5" customHeight="1" hidden="1"/>
    <row r="183" ht="1.5" customHeight="1" hidden="1"/>
    <row r="184" ht="1.5" customHeight="1" hidden="1"/>
    <row r="185" ht="1.5" customHeight="1" hidden="1"/>
    <row r="186" ht="1.5" customHeight="1" hidden="1"/>
    <row r="187" ht="1.5" customHeight="1" hidden="1"/>
    <row r="188" ht="1.5" customHeight="1" hidden="1"/>
    <row r="189" ht="1.5" customHeight="1" hidden="1"/>
    <row r="190" ht="1.5" customHeight="1" hidden="1"/>
    <row r="191" ht="1.5" customHeight="1" hidden="1"/>
    <row r="192" ht="1.5" customHeight="1" hidden="1"/>
    <row r="193" ht="1.5" customHeight="1" hidden="1"/>
    <row r="194" ht="1.5" customHeight="1" hidden="1"/>
    <row r="195" ht="1.5" customHeight="1" hidden="1"/>
    <row r="196" ht="1.5" customHeight="1" hidden="1"/>
    <row r="197" ht="1.5" customHeight="1" hidden="1"/>
    <row r="198" ht="1.5" customHeight="1" hidden="1"/>
    <row r="199" ht="1.5" customHeight="1" hidden="1"/>
    <row r="200" ht="1.5" customHeight="1" hidden="1"/>
    <row r="201" ht="1.5" customHeight="1" hidden="1"/>
    <row r="202" ht="1.5" customHeight="1" hidden="1"/>
    <row r="203" ht="1.5" customHeight="1" hidden="1"/>
    <row r="204" ht="1.5" customHeight="1" hidden="1"/>
    <row r="205" ht="1.5" customHeight="1" hidden="1"/>
    <row r="206" ht="1.5" customHeight="1" hidden="1"/>
    <row r="207" ht="1.5" customHeight="1" hidden="1"/>
    <row r="208" ht="1.5" customHeight="1" hidden="1"/>
    <row r="209" ht="1.5" customHeight="1" hidden="1"/>
    <row r="210" ht="1.5" customHeight="1" hidden="1"/>
    <row r="211" ht="1.5" customHeight="1" hidden="1"/>
    <row r="212" ht="1.5" customHeight="1" hidden="1"/>
    <row r="213" ht="1.5" customHeight="1" hidden="1"/>
    <row r="214" ht="1.5" customHeight="1" hidden="1"/>
    <row r="215" ht="1.5" customHeight="1" hidden="1"/>
    <row r="216" ht="1.5" customHeight="1" hidden="1"/>
    <row r="217" ht="1.5" customHeight="1" hidden="1"/>
    <row r="218" ht="1.5" customHeight="1" hidden="1"/>
    <row r="219" ht="1.5" customHeight="1" hidden="1"/>
    <row r="220" ht="1.5" customHeight="1" hidden="1"/>
    <row r="221" ht="1.5" customHeight="1" hidden="1"/>
    <row r="222" ht="1.5" customHeight="1" hidden="1"/>
    <row r="223" ht="1.5" customHeight="1" hidden="1"/>
    <row r="224" ht="1.5" customHeight="1" hidden="1"/>
    <row r="225" ht="1.5" customHeight="1" hidden="1"/>
    <row r="226" ht="1.5" customHeight="1" hidden="1"/>
    <row r="227" ht="1.5" customHeight="1" hidden="1"/>
    <row r="228" ht="1.5" customHeight="1" hidden="1"/>
    <row r="229" ht="1.5" customHeight="1" hidden="1"/>
    <row r="230" ht="1.5" customHeight="1" hidden="1"/>
    <row r="231" ht="1.5" customHeight="1" hidden="1"/>
    <row r="232" ht="1.5" customHeight="1" hidden="1"/>
    <row r="233" ht="1.5" customHeight="1" hidden="1"/>
    <row r="234" ht="1.5" customHeight="1" hidden="1"/>
    <row r="235" ht="1.5" customHeight="1" hidden="1"/>
    <row r="236" ht="1.5" customHeight="1" hidden="1"/>
    <row r="237" ht="1.5" customHeight="1" hidden="1"/>
    <row r="238" ht="1.5" customHeight="1" hidden="1"/>
    <row r="239" ht="1.5" customHeight="1" hidden="1"/>
    <row r="240" ht="1.5" customHeight="1" hidden="1"/>
    <row r="241" ht="1.5" customHeight="1" hidden="1"/>
    <row r="242" ht="1.5" customHeight="1" hidden="1"/>
    <row r="243" ht="1.5" customHeight="1" hidden="1"/>
    <row r="244" ht="1.5" customHeight="1" hidden="1"/>
    <row r="245" ht="1.5" customHeight="1" hidden="1"/>
    <row r="246" ht="1.5" customHeight="1" hidden="1"/>
    <row r="247" ht="1.5" customHeight="1" hidden="1"/>
    <row r="248" ht="1.5" customHeight="1" hidden="1"/>
    <row r="249" ht="1.5" customHeight="1" hidden="1"/>
    <row r="250" ht="1.5" customHeight="1" hidden="1"/>
    <row r="251" ht="1.5" customHeight="1" hidden="1"/>
    <row r="252" ht="1.5" customHeight="1" hidden="1"/>
    <row r="253" ht="1.5" customHeight="1" hidden="1"/>
    <row r="254" ht="1.5" customHeight="1" hidden="1"/>
    <row r="255" ht="1.5" customHeight="1" hidden="1"/>
    <row r="256" ht="1.5" customHeight="1" hidden="1"/>
    <row r="257" ht="1.5" customHeight="1" hidden="1"/>
    <row r="258" ht="1.5" customHeight="1" hidden="1"/>
    <row r="259" ht="1.5" customHeight="1" hidden="1"/>
    <row r="260" ht="1.5" customHeight="1" hidden="1"/>
    <row r="261" ht="1.5" customHeight="1" hidden="1"/>
    <row r="262" ht="1.5" customHeight="1" hidden="1"/>
    <row r="263" ht="1.5" customHeight="1" hidden="1"/>
    <row r="264" ht="1.5" customHeight="1" hidden="1"/>
    <row r="265" ht="1.5" customHeight="1" hidden="1"/>
    <row r="266" ht="1.5" customHeight="1" hidden="1"/>
    <row r="267" ht="1.5" customHeight="1" hidden="1"/>
    <row r="268" ht="1.5" customHeight="1" hidden="1"/>
    <row r="269" ht="1.5" customHeight="1" hidden="1"/>
    <row r="270" ht="1.5" customHeight="1" hidden="1"/>
    <row r="271" ht="1.5" customHeight="1" hidden="1"/>
    <row r="272" ht="1.5" customHeight="1" hidden="1"/>
    <row r="273" ht="1.5" customHeight="1" hidden="1"/>
    <row r="274" ht="1.5" customHeight="1" hidden="1"/>
    <row r="275" ht="1.5" customHeight="1" hidden="1"/>
    <row r="276" ht="1.5" customHeight="1" hidden="1"/>
    <row r="277" ht="1.5" customHeight="1" hidden="1"/>
    <row r="278" ht="1.5" customHeight="1" hidden="1"/>
    <row r="279" ht="1.5" customHeight="1" hidden="1"/>
    <row r="280" ht="1.5" customHeight="1" hidden="1"/>
    <row r="281" ht="1.5" customHeight="1" hidden="1"/>
    <row r="282" ht="1.5" customHeight="1" hidden="1"/>
    <row r="283" ht="1.5" customHeight="1" hidden="1"/>
    <row r="284" ht="1.5" customHeight="1" hidden="1"/>
    <row r="285" ht="1.5" customHeight="1" hidden="1"/>
    <row r="286" ht="1.5" customHeight="1" hidden="1"/>
    <row r="287" ht="1.5" customHeight="1" hidden="1"/>
    <row r="288" ht="1.5" customHeight="1" hidden="1"/>
    <row r="289" ht="1.5" customHeight="1" hidden="1"/>
    <row r="290" ht="1.5" customHeight="1" hidden="1"/>
    <row r="291" ht="1.5" customHeight="1" hidden="1"/>
    <row r="292" ht="1.5" customHeight="1" hidden="1"/>
    <row r="293" ht="1.5" customHeight="1" hidden="1"/>
    <row r="294" ht="1.5" customHeight="1" hidden="1"/>
    <row r="295" ht="1.5" customHeight="1" hidden="1"/>
    <row r="296" ht="1.5" customHeight="1" hidden="1"/>
    <row r="297" ht="1.5" customHeight="1" hidden="1"/>
    <row r="298" ht="1.5" customHeight="1" hidden="1"/>
    <row r="299" ht="1.5" customHeight="1" hidden="1"/>
    <row r="300" ht="1.5" customHeight="1" hidden="1"/>
    <row r="301" ht="1.5" customHeight="1" hidden="1"/>
    <row r="302" ht="1.5" customHeight="1" hidden="1"/>
    <row r="303" ht="1.5" customHeight="1" hidden="1"/>
    <row r="304" ht="1.5" customHeight="1" hidden="1"/>
    <row r="305" ht="1.5" customHeight="1" hidden="1"/>
    <row r="306" ht="1.5" customHeight="1" hidden="1"/>
    <row r="307" ht="1.5" customHeight="1" hidden="1"/>
    <row r="308" ht="1.5" customHeight="1" hidden="1"/>
    <row r="309" ht="1.5" customHeight="1" hidden="1"/>
    <row r="310" ht="1.5" customHeight="1" hidden="1"/>
    <row r="311" ht="1.5" customHeight="1" hidden="1"/>
    <row r="312" ht="1.5" customHeight="1" hidden="1"/>
    <row r="313" ht="1.5" customHeight="1" hidden="1"/>
    <row r="314" ht="1.5" customHeight="1" hidden="1"/>
    <row r="315" ht="1.5" customHeight="1" hidden="1"/>
    <row r="316" ht="1.5" customHeight="1" hidden="1"/>
    <row r="317" ht="1.5" customHeight="1" hidden="1"/>
    <row r="318" ht="1.5" customHeight="1" hidden="1"/>
    <row r="319" ht="1.5" customHeight="1" hidden="1"/>
    <row r="320" ht="1.5" customHeight="1" hidden="1"/>
    <row r="321" ht="1.5" customHeight="1" hidden="1"/>
    <row r="322" ht="1.5" customHeight="1" hidden="1"/>
    <row r="323" ht="1.5" customHeight="1" hidden="1"/>
    <row r="324" ht="1.5" customHeight="1" hidden="1"/>
    <row r="325" ht="1.5" customHeight="1" hidden="1"/>
    <row r="326" ht="1.5" customHeight="1" hidden="1"/>
    <row r="327" ht="1.5" customHeight="1" hidden="1"/>
    <row r="328" ht="1.5" customHeight="1" hidden="1"/>
    <row r="329" ht="1.5" customHeight="1" hidden="1"/>
    <row r="330" ht="1.5" customHeight="1" hidden="1"/>
    <row r="331" ht="1.5" customHeight="1" hidden="1"/>
    <row r="332" ht="1.5" customHeight="1" hidden="1"/>
    <row r="333" ht="1.5" customHeight="1" hidden="1"/>
    <row r="334" ht="1.5" customHeight="1" hidden="1"/>
    <row r="335" ht="1.5" customHeight="1" hidden="1"/>
    <row r="336" ht="1.5" customHeight="1" hidden="1"/>
    <row r="337" ht="1.5" customHeight="1" hidden="1"/>
    <row r="338" ht="1.5" customHeight="1" hidden="1"/>
    <row r="339" ht="1.5" customHeight="1" hidden="1"/>
    <row r="340" ht="1.5" customHeight="1" hidden="1"/>
    <row r="341" ht="1.5" customHeight="1" hidden="1"/>
    <row r="342" ht="1.5" customHeight="1" hidden="1"/>
    <row r="343" ht="1.5" customHeight="1" hidden="1"/>
    <row r="344" ht="1.5" customHeight="1" hidden="1"/>
    <row r="345" ht="18" hidden="1"/>
    <row r="346" ht="18" hidden="1"/>
    <row r="347" ht="18" hidden="1"/>
    <row r="348" ht="18" hidden="1"/>
    <row r="349" ht="18" hidden="1"/>
    <row r="350" ht="18" hidden="1"/>
    <row r="351" ht="18" hidden="1"/>
    <row r="352" ht="18" hidden="1"/>
    <row r="353" ht="18" hidden="1"/>
    <row r="354" ht="18" hidden="1"/>
    <row r="355" ht="18" hidden="1"/>
    <row r="356" ht="18" hidden="1"/>
    <row r="357" ht="18" hidden="1"/>
    <row r="358" ht="18" hidden="1"/>
    <row r="359" ht="18" hidden="1"/>
    <row r="360" ht="18" hidden="1"/>
    <row r="361" ht="18" hidden="1"/>
    <row r="362" ht="18" hidden="1"/>
    <row r="363" ht="18" hidden="1"/>
    <row r="364" ht="18" hidden="1"/>
    <row r="365" ht="18" hidden="1"/>
    <row r="366" ht="18" hidden="1"/>
    <row r="367" ht="18" hidden="1"/>
    <row r="369" ht="18" hidden="1"/>
    <row r="370" ht="18" hidden="1"/>
    <row r="371" ht="18" hidden="1"/>
    <row r="372" ht="18" hidden="1"/>
    <row r="373" ht="18" hidden="1"/>
    <row r="374" ht="18" hidden="1"/>
    <row r="375" ht="18" hidden="1"/>
    <row r="376" ht="18" hidden="1"/>
    <row r="377" ht="18" hidden="1"/>
    <row r="378" ht="18" hidden="1"/>
    <row r="379" ht="18" hidden="1"/>
    <row r="380" ht="18" hidden="1"/>
    <row r="381" ht="18" hidden="1"/>
    <row r="382" ht="18" hidden="1"/>
    <row r="383" ht="18" hidden="1"/>
    <row r="384" ht="18" hidden="1"/>
    <row r="385" ht="18" hidden="1"/>
    <row r="386" ht="18" hidden="1"/>
    <row r="387" ht="18" hidden="1"/>
    <row r="388" ht="18" hidden="1"/>
    <row r="389" ht="18" hidden="1"/>
    <row r="390" ht="18" hidden="1"/>
    <row r="391" ht="18" hidden="1"/>
    <row r="493" ht="18" hidden="1"/>
    <row r="494" ht="18" hidden="1"/>
    <row r="495" ht="18" hidden="1"/>
    <row r="496" ht="18" hidden="1"/>
    <row r="497" ht="18" hidden="1"/>
    <row r="498" ht="18" hidden="1"/>
    <row r="499" ht="18" hidden="1"/>
    <row r="500" ht="18" hidden="1"/>
    <row r="501" ht="18" hidden="1"/>
    <row r="502" ht="18" hidden="1"/>
    <row r="503" ht="18" hidden="1"/>
    <row r="504" ht="18" hidden="1"/>
    <row r="505" ht="18" hidden="1"/>
    <row r="506" ht="18" hidden="1"/>
    <row r="507" ht="18" hidden="1"/>
    <row r="508" ht="18" hidden="1"/>
    <row r="509" ht="18" hidden="1"/>
    <row r="510" ht="18" hidden="1"/>
    <row r="511" ht="18" hidden="1"/>
    <row r="512" ht="18" hidden="1"/>
    <row r="513" ht="18" hidden="1"/>
    <row r="514" ht="18" hidden="1"/>
    <row r="515" ht="18" hidden="1"/>
    <row r="516" ht="18" hidden="1"/>
    <row r="517" ht="18" hidden="1"/>
    <row r="518" ht="18" hidden="1"/>
    <row r="519" ht="18" hidden="1"/>
    <row r="520" ht="18" hidden="1"/>
    <row r="521" ht="18" hidden="1"/>
    <row r="522" ht="1.5" customHeight="1"/>
    <row r="523" ht="18" hidden="1"/>
    <row r="524" ht="18" hidden="1"/>
    <row r="525" ht="18" hidden="1"/>
    <row r="526" ht="18" hidden="1"/>
    <row r="527" ht="18" hidden="1"/>
    <row r="528" ht="18" hidden="1"/>
    <row r="529" ht="18" hidden="1"/>
    <row r="530" ht="18" hidden="1"/>
    <row r="531" ht="18" hidden="1"/>
    <row r="532" ht="18" hidden="1"/>
    <row r="533" ht="18" hidden="1"/>
    <row r="534" ht="18" hidden="1"/>
    <row r="535" ht="18" hidden="1"/>
    <row r="536" ht="18" hidden="1"/>
    <row r="537" ht="18" hidden="1"/>
    <row r="538" ht="18" hidden="1"/>
    <row r="539" ht="18" hidden="1"/>
    <row r="540" ht="18" hidden="1"/>
    <row r="541" ht="18" hidden="1"/>
    <row r="542" ht="18" hidden="1"/>
    <row r="543" ht="18" hidden="1"/>
    <row r="544" ht="18" hidden="1"/>
    <row r="545" ht="18" hidden="1"/>
    <row r="546" ht="18" hidden="1"/>
    <row r="547" ht="18" hidden="1"/>
  </sheetData>
  <sheetProtection/>
  <mergeCells count="35">
    <mergeCell ref="F4:G5"/>
    <mergeCell ref="B20:E20"/>
    <mergeCell ref="B1:E1"/>
    <mergeCell ref="G1:L1"/>
    <mergeCell ref="B2:L2"/>
    <mergeCell ref="L4:L5"/>
    <mergeCell ref="A4:A5"/>
    <mergeCell ref="A29:L29"/>
    <mergeCell ref="B19:E19"/>
    <mergeCell ref="H4:K4"/>
    <mergeCell ref="B8:E8"/>
    <mergeCell ref="B4:E5"/>
    <mergeCell ref="B22:E22"/>
    <mergeCell ref="B23:E23"/>
    <mergeCell ref="B24:E24"/>
    <mergeCell ref="B35:E35"/>
    <mergeCell ref="B25:E25"/>
    <mergeCell ref="A32:L32"/>
    <mergeCell ref="A33:L33"/>
    <mergeCell ref="B26:E26"/>
    <mergeCell ref="A31:L31"/>
    <mergeCell ref="A30:L30"/>
    <mergeCell ref="B17:E17"/>
    <mergeCell ref="B18:E18"/>
    <mergeCell ref="B12:E12"/>
    <mergeCell ref="B13:E13"/>
    <mergeCell ref="B14:E14"/>
    <mergeCell ref="B21:E21"/>
    <mergeCell ref="B6:E6"/>
    <mergeCell ref="B7:E7"/>
    <mergeCell ref="B15:E15"/>
    <mergeCell ref="B16:E16"/>
    <mergeCell ref="B10:E10"/>
    <mergeCell ref="B9:E9"/>
    <mergeCell ref="B11:E11"/>
  </mergeCells>
  <printOptions horizontalCentered="1" verticalCentered="1"/>
  <pageMargins left="0.3937007874015748" right="0.4330708661417323" top="0.5511811023622047" bottom="0.5905511811023623" header="0.5118110236220472" footer="0.5118110236220472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"Московская слобода"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Михина</dc:creator>
  <cp:keywords/>
  <dc:description/>
  <cp:lastModifiedBy>yuras</cp:lastModifiedBy>
  <dcterms:created xsi:type="dcterms:W3CDTF">2011-06-03T11:58:30Z</dcterms:created>
  <dcterms:modified xsi:type="dcterms:W3CDTF">2011-06-11T07:41:17Z</dcterms:modified>
  <cp:category/>
  <cp:version/>
  <cp:contentType/>
  <cp:contentStatus/>
</cp:coreProperties>
</file>